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90" activeTab="0"/>
  </bookViews>
  <sheets>
    <sheet name=" 2020" sheetId="1" r:id="rId1"/>
  </sheets>
  <definedNames>
    <definedName name="_xlnm.Print_Area" localSheetId="0">' 2020'!$A$1:$H$31</definedName>
  </definedNames>
  <calcPr fullCalcOnLoad="1"/>
</workbook>
</file>

<file path=xl/sharedStrings.xml><?xml version="1.0" encoding="utf-8"?>
<sst xmlns="http://schemas.openxmlformats.org/spreadsheetml/2006/main" count="57" uniqueCount="55">
  <si>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</si>
  <si>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</si>
  <si>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</si>
  <si>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</si>
  <si>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</si>
  <si>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</si>
  <si>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</si>
  <si>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</si>
  <si>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</si>
  <si>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</si>
  <si>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</si>
  <si>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</si>
  <si>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</si>
  <si>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</si>
  <si>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</si>
  <si>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</si>
  <si>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</si>
  <si>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</si>
  <si>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</si>
  <si>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</si>
  <si>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</si>
  <si>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</si>
  <si>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</si>
  <si>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</si>
  <si>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</si>
  <si>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</si>
  <si>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</si>
  <si>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</si>
  <si>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</si>
  <si>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</si>
  <si>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</si>
  <si>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</si>
  <si>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</si>
  <si>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</si>
  <si>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</si>
  <si>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</si>
  <si>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</si>
  <si>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</si>
  <si>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</si>
  <si>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</si>
  <si>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</si>
  <si>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</si>
  <si>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</si>
  <si>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</si>
  <si>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</si>
  <si>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</si>
  <si>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</si>
  <si>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t xml:space="preserve">
2019</t>
  </si>
  <si>
    <r>
      <t>Gross Domestic Product at Current Prices For 2020- Emirate of Dubai</t>
    </r>
    <r>
      <rPr>
        <b/>
        <sz val="13"/>
        <color indexed="10"/>
        <rFont val="Wisoft pro"/>
        <family val="0"/>
      </rPr>
      <t xml:space="preserve"> *</t>
    </r>
  </si>
  <si>
    <r>
      <t xml:space="preserve">النـاتـج المحلي الاجمالي لإمــارة دبــي بالأسـعــار الجارية  للعام 2020 </t>
    </r>
    <r>
      <rPr>
        <b/>
        <sz val="13"/>
        <color indexed="10"/>
        <rFont val="Wisoft pro"/>
        <family val="0"/>
      </rPr>
      <t>*</t>
    </r>
    <r>
      <rPr>
        <b/>
        <sz val="13"/>
        <color indexed="63"/>
        <rFont val="Wisoft pro"/>
        <family val="0"/>
      </rPr>
      <t xml:space="preserve">
     </t>
    </r>
  </si>
  <si>
    <r>
      <t xml:space="preserve">
</t>
    </r>
    <r>
      <rPr>
        <b/>
        <sz val="10"/>
        <color indexed="10"/>
        <rFont val="Wisoft pro"/>
        <family val="0"/>
      </rPr>
      <t>*</t>
    </r>
    <r>
      <rPr>
        <b/>
        <sz val="10"/>
        <color indexed="63"/>
        <rFont val="Wisoft pro"/>
        <family val="0"/>
      </rPr>
      <t>2020</t>
    </r>
  </si>
  <si>
    <t>* 2020 data ubdated based to Economic Survey result 2021</t>
  </si>
  <si>
    <t xml:space="preserve">Source : Dubai Statistics Center </t>
  </si>
  <si>
    <t xml:space="preserve">* تم تحديث بيانات 2020 بناءً على نتائج المسوح الاقتصادية 2021 </t>
  </si>
  <si>
    <t xml:space="preserve">  المصدر: مركز دبي للإحصاء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</si>
</sst>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#,##0.0_);\(#,##0.0\)"/>
    <numFmt numFmtId="169" formatCode="#,##0.000"/>
    <numFmt numFmtId="170" formatCode="#,##0.0000"/>
    <numFmt numFmtId="171" formatCode="#,##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-;\-* #,##0.0_-;_-* &quot;-&quot;??_-;_-@_-"/>
    <numFmt numFmtId="186" formatCode="_(* #,##0.0_);_(* \(#,##0.0\);_(* &quot;-&quot;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_-* #,##0_-;\-* #,##0_-;_-* &quot;-&quot;??_-;_-@_-"/>
    <numFmt numFmtId="200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b/>
      <sz val="10"/>
      <color indexed="10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3"/>
      <color theme="1" tint="0.24998000264167786"/>
      <name val="Wisoft pro"/>
      <family val="0"/>
    </font>
    <font>
      <b/>
      <sz val="10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readingOrder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166" fontId="0" fillId="33" borderId="0" xfId="63" applyNumberFormat="1" applyFont="1" applyFill="1" applyAlignment="1">
      <alignment/>
    </xf>
    <xf numFmtId="0" fontId="6" fillId="0" borderId="12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vertical="center" wrapText="1"/>
      <protection/>
    </xf>
    <xf numFmtId="3" fontId="5" fillId="34" borderId="14" xfId="44" applyNumberFormat="1" applyFont="1" applyFill="1" applyBorder="1" applyAlignment="1">
      <alignment horizontal="center" vertical="center"/>
    </xf>
    <xf numFmtId="165" fontId="7" fillId="0" borderId="15" xfId="44" applyNumberFormat="1" applyFont="1" applyFill="1" applyBorder="1" applyAlignment="1">
      <alignment horizontal="center" vertical="center"/>
    </xf>
    <xf numFmtId="165" fontId="7" fillId="0" borderId="15" xfId="42" applyNumberFormat="1" applyFont="1" applyFill="1" applyBorder="1" applyAlignment="1">
      <alignment horizontal="center" vertical="center" wrapText="1"/>
    </xf>
    <xf numFmtId="179" fontId="11" fillId="34" borderId="11" xfId="0" applyNumberFormat="1" applyFont="1" applyFill="1" applyBorder="1" applyAlignment="1">
      <alignment horizontal="center" vertical="center" wrapText="1"/>
    </xf>
    <xf numFmtId="169" fontId="54" fillId="33" borderId="0" xfId="0" applyNumberFormat="1" applyFont="1" applyFill="1" applyAlignment="1">
      <alignment/>
    </xf>
    <xf numFmtId="3" fontId="7" fillId="0" borderId="15" xfId="44" applyNumberFormat="1" applyFont="1" applyFill="1" applyBorder="1" applyAlignment="1">
      <alignment horizontal="center" vertical="center"/>
    </xf>
    <xf numFmtId="4" fontId="7" fillId="0" borderId="15" xfId="44" applyNumberFormat="1" applyFont="1" applyFill="1" applyBorder="1" applyAlignment="1">
      <alignment horizontal="center" vertical="center"/>
    </xf>
    <xf numFmtId="165" fontId="11" fillId="34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/>
    </xf>
    <xf numFmtId="0" fontId="55" fillId="33" borderId="0" xfId="0" applyFont="1" applyFill="1" applyBorder="1" applyAlignment="1">
      <alignment horizontal="right" readingOrder="2"/>
    </xf>
    <xf numFmtId="0" fontId="55" fillId="33" borderId="0" xfId="0" applyFont="1" applyFill="1" applyAlignment="1">
      <alignment/>
    </xf>
    <xf numFmtId="0" fontId="6" fillId="34" borderId="16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 vertical="center"/>
    </xf>
    <xf numFmtId="0" fontId="7" fillId="34" borderId="20" xfId="0" applyFont="1" applyFill="1" applyBorder="1" applyAlignment="1">
      <alignment horizontal="center" vertical="center" wrapText="1" readingOrder="2"/>
    </xf>
    <xf numFmtId="0" fontId="7" fillId="34" borderId="21" xfId="0" applyFont="1" applyFill="1" applyBorder="1" applyAlignment="1">
      <alignment horizontal="center" vertical="center" wrapText="1" readingOrder="2"/>
    </xf>
    <xf numFmtId="0" fontId="2" fillId="35" borderId="0" xfId="0" applyFont="1" applyFill="1" applyBorder="1" applyAlignment="1">
      <alignment horizontal="center" vertical="top" wrapText="1"/>
    </xf>
    <xf numFmtId="0" fontId="56" fillId="35" borderId="0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123825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829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7</xdr:col>
      <xdr:colOff>2714625</xdr:colOff>
      <xdr:row>1</xdr:row>
      <xdr:rowOff>200025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915525" y="0"/>
          <a:ext cx="2200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K32"/>
  <sheetViews>
    <sheetView rightToLeft="1" tabSelected="1" zoomScaleSheetLayoutView="100" zoomScalePageLayoutView="0" workbookViewId="0" topLeftCell="A17">
      <selection activeCell="C23" sqref="C23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36.00390625" style="1" customWidth="1"/>
    <col min="10" max="12" width="10.7109375" style="1" customWidth="1"/>
    <col min="13" max="13" width="28.7109375" style="1" customWidth="1"/>
    <col min="14" max="16384" width="9.140625" style="1" customWidth="1"/>
  </cols>
  <sheetData>
    <row r="1" ht="45" customHeight="1"/>
    <row r="2" ht="33.75" customHeight="1"/>
    <row r="3" spans="1:8" s="2" customFormat="1" ht="19.5" customHeight="1">
      <c r="A3" s="34" t="s">
        <v>49</v>
      </c>
      <c r="B3" s="34"/>
      <c r="C3" s="34"/>
      <c r="D3" s="34"/>
      <c r="E3" s="34"/>
      <c r="F3" s="34"/>
      <c r="G3" s="34"/>
      <c r="H3" s="34"/>
    </row>
    <row r="4" spans="1:8" s="2" customFormat="1" ht="19.5" customHeight="1">
      <c r="A4" s="34" t="s">
        <v>48</v>
      </c>
      <c r="B4" s="34"/>
      <c r="C4" s="34"/>
      <c r="D4" s="34"/>
      <c r="E4" s="34"/>
      <c r="F4" s="34"/>
      <c r="G4" s="34"/>
      <c r="H4" s="34"/>
    </row>
    <row r="5" spans="1:8" s="2" customFormat="1" ht="19.5" customHeight="1">
      <c r="A5" s="35">
        <v>2020</v>
      </c>
      <c r="B5" s="35"/>
      <c r="C5" s="35"/>
      <c r="D5" s="35"/>
      <c r="E5" s="35"/>
      <c r="F5" s="35"/>
      <c r="G5" s="35"/>
      <c r="H5" s="35"/>
    </row>
    <row r="6" spans="1:11" ht="24" customHeight="1">
      <c r="A6" s="3"/>
      <c r="B6" s="3"/>
      <c r="C6" s="3"/>
      <c r="D6" s="3"/>
      <c r="E6" s="3"/>
      <c r="F6" s="4"/>
      <c r="H6" s="4" t="s">
        <v>0</v>
      </c>
      <c r="K6" s="3"/>
    </row>
    <row r="7" spans="1:8" ht="42" customHeight="1">
      <c r="A7" s="36" t="s">
        <v>1</v>
      </c>
      <c r="B7" s="39" t="s">
        <v>47</v>
      </c>
      <c r="C7" s="40"/>
      <c r="D7" s="39" t="s">
        <v>50</v>
      </c>
      <c r="E7" s="40"/>
      <c r="F7" s="24" t="s">
        <v>2</v>
      </c>
      <c r="G7" s="24" t="s">
        <v>3</v>
      </c>
      <c r="H7" s="27" t="s">
        <v>4</v>
      </c>
    </row>
    <row r="8" spans="1:8" s="5" customFormat="1" ht="30" customHeight="1">
      <c r="A8" s="37"/>
      <c r="B8" s="30" t="s">
        <v>5</v>
      </c>
      <c r="C8" s="32" t="s">
        <v>6</v>
      </c>
      <c r="D8" s="30" t="s">
        <v>5</v>
      </c>
      <c r="E8" s="32" t="s">
        <v>6</v>
      </c>
      <c r="F8" s="25"/>
      <c r="G8" s="25"/>
      <c r="H8" s="28"/>
    </row>
    <row r="9" spans="1:8" s="5" customFormat="1" ht="30" customHeight="1">
      <c r="A9" s="38"/>
      <c r="B9" s="31"/>
      <c r="C9" s="33"/>
      <c r="D9" s="31"/>
      <c r="E9" s="33"/>
      <c r="F9" s="26"/>
      <c r="G9" s="26"/>
      <c r="H9" s="29"/>
    </row>
    <row r="10" spans="1:11" s="6" customFormat="1" ht="26.25" customHeight="1">
      <c r="A10" s="11" t="s">
        <v>10</v>
      </c>
      <c r="B10" s="18">
        <v>524.8350178376056</v>
      </c>
      <c r="C10" s="14">
        <f aca="true" t="shared" si="0" ref="C10:C28">B10/$B$29*100</f>
        <v>0.12027979319996866</v>
      </c>
      <c r="D10" s="18">
        <v>519.3062970233082</v>
      </c>
      <c r="E10" s="14">
        <f aca="true" t="shared" si="1" ref="E10:E28">D10/$D$29*100</f>
        <v>0.13579998042174707</v>
      </c>
      <c r="F10" s="19">
        <f>(D10/B10-1)*100</f>
        <v>-1.0534207182052335</v>
      </c>
      <c r="G10" s="15">
        <f aca="true" t="shared" si="2" ref="G10:G29">(D10-B10)/$B$29*100</f>
        <v>-0.0012670522613828766</v>
      </c>
      <c r="H10" s="12" t="s">
        <v>28</v>
      </c>
      <c r="K10" s="7"/>
    </row>
    <row r="11" spans="1:8" s="6" customFormat="1" ht="26.25" customHeight="1">
      <c r="A11" s="11" t="s">
        <v>11</v>
      </c>
      <c r="B11" s="18">
        <v>4450.7375197376905</v>
      </c>
      <c r="C11" s="14">
        <f t="shared" si="0"/>
        <v>1.0200039446053766</v>
      </c>
      <c r="D11" s="18">
        <v>3021.8223234809393</v>
      </c>
      <c r="E11" s="14">
        <f t="shared" si="1"/>
        <v>0.7902145895763929</v>
      </c>
      <c r="F11" s="19">
        <f aca="true" t="shared" si="3" ref="F11:F29">(D11/B11-1)*100</f>
        <v>-32.10513291156667</v>
      </c>
      <c r="G11" s="15">
        <f t="shared" si="2"/>
        <v>-0.32747362211877895</v>
      </c>
      <c r="H11" s="12" t="s">
        <v>29</v>
      </c>
    </row>
    <row r="12" spans="1:8" s="6" customFormat="1" ht="26.25" customHeight="1">
      <c r="A12" s="11" t="s">
        <v>12</v>
      </c>
      <c r="B12" s="18">
        <v>37546.55059852614</v>
      </c>
      <c r="C12" s="14">
        <f t="shared" si="0"/>
        <v>8.604782813406427</v>
      </c>
      <c r="D12" s="18">
        <v>36322.836229692846</v>
      </c>
      <c r="E12" s="14">
        <f t="shared" si="1"/>
        <v>9.49851846035524</v>
      </c>
      <c r="F12" s="19">
        <f t="shared" si="3"/>
        <v>-3.259192520554288</v>
      </c>
      <c r="G12" s="15">
        <f t="shared" si="2"/>
        <v>-0.2804464378644829</v>
      </c>
      <c r="H12" s="12" t="s">
        <v>30</v>
      </c>
    </row>
    <row r="13" spans="1:8" s="6" customFormat="1" ht="26.25" customHeight="1">
      <c r="A13" s="11" t="s">
        <v>45</v>
      </c>
      <c r="B13" s="18">
        <v>16245.302709919473</v>
      </c>
      <c r="C13" s="14">
        <f t="shared" si="0"/>
        <v>3.723039782045576</v>
      </c>
      <c r="D13" s="18">
        <v>16591.680480025516</v>
      </c>
      <c r="E13" s="14">
        <f t="shared" si="1"/>
        <v>4.338768655929122</v>
      </c>
      <c r="F13" s="19">
        <f t="shared" si="3"/>
        <v>2.1321718424769154</v>
      </c>
      <c r="G13" s="15">
        <f t="shared" si="2"/>
        <v>0.07938160591698976</v>
      </c>
      <c r="H13" s="12" t="s">
        <v>46</v>
      </c>
    </row>
    <row r="14" spans="1:8" s="6" customFormat="1" ht="26.25" customHeight="1">
      <c r="A14" s="11" t="s">
        <v>13</v>
      </c>
      <c r="B14" s="18">
        <v>27673.103396351533</v>
      </c>
      <c r="C14" s="14">
        <f t="shared" si="0"/>
        <v>6.3420218556080075</v>
      </c>
      <c r="D14" s="18">
        <v>26098.737722420334</v>
      </c>
      <c r="E14" s="14">
        <f t="shared" si="1"/>
        <v>6.824889457440794</v>
      </c>
      <c r="F14" s="19">
        <f t="shared" si="3"/>
        <v>-5.689154741274038</v>
      </c>
      <c r="G14" s="15">
        <f t="shared" si="2"/>
        <v>-0.36080743709095847</v>
      </c>
      <c r="H14" s="12" t="s">
        <v>7</v>
      </c>
    </row>
    <row r="15" spans="1:8" s="6" customFormat="1" ht="26.25" customHeight="1">
      <c r="A15" s="11" t="s">
        <v>14</v>
      </c>
      <c r="B15" s="18">
        <v>110329.67845178045</v>
      </c>
      <c r="C15" s="14">
        <f t="shared" si="0"/>
        <v>25.284957095041488</v>
      </c>
      <c r="D15" s="18">
        <v>92678.79910022006</v>
      </c>
      <c r="E15" s="14">
        <f t="shared" si="1"/>
        <v>24.23575291781225</v>
      </c>
      <c r="F15" s="19">
        <f t="shared" si="3"/>
        <v>-15.998305804248947</v>
      </c>
      <c r="G15" s="15">
        <f t="shared" si="2"/>
        <v>-4.045164758537878</v>
      </c>
      <c r="H15" s="12" t="s">
        <v>31</v>
      </c>
    </row>
    <row r="16" spans="1:8" s="6" customFormat="1" ht="26.25" customHeight="1">
      <c r="A16" s="11" t="s">
        <v>15</v>
      </c>
      <c r="B16" s="18">
        <v>52006.636338193064</v>
      </c>
      <c r="C16" s="14">
        <f t="shared" si="0"/>
        <v>11.918693020059433</v>
      </c>
      <c r="D16" s="18">
        <v>37552.30289254947</v>
      </c>
      <c r="E16" s="14">
        <f t="shared" si="1"/>
        <v>9.820027268744727</v>
      </c>
      <c r="F16" s="19">
        <f t="shared" si="3"/>
        <v>-27.793248060975827</v>
      </c>
      <c r="G16" s="15">
        <f t="shared" si="2"/>
        <v>-3.3125919166913294</v>
      </c>
      <c r="H16" s="12" t="s">
        <v>32</v>
      </c>
    </row>
    <row r="17" spans="1:8" s="6" customFormat="1" ht="26.25" customHeight="1">
      <c r="A17" s="11" t="s">
        <v>16</v>
      </c>
      <c r="B17" s="18">
        <v>15648.671977708447</v>
      </c>
      <c r="C17" s="14">
        <f t="shared" si="0"/>
        <v>3.5863061064178323</v>
      </c>
      <c r="D17" s="18">
        <v>7693.95952431311</v>
      </c>
      <c r="E17" s="14">
        <f t="shared" si="1"/>
        <v>2.0119909170301065</v>
      </c>
      <c r="F17" s="19">
        <f t="shared" si="3"/>
        <v>-50.833147149654835</v>
      </c>
      <c r="G17" s="15">
        <f t="shared" si="2"/>
        <v>-1.8230322603124338</v>
      </c>
      <c r="H17" s="12" t="s">
        <v>33</v>
      </c>
    </row>
    <row r="18" spans="1:8" s="6" customFormat="1" ht="26.25" customHeight="1">
      <c r="A18" s="11" t="s">
        <v>17</v>
      </c>
      <c r="B18" s="18">
        <v>17751.375180847826</v>
      </c>
      <c r="C18" s="14">
        <f t="shared" si="0"/>
        <v>4.068196029610367</v>
      </c>
      <c r="D18" s="18">
        <v>17420.344006481628</v>
      </c>
      <c r="E18" s="14">
        <f t="shared" si="1"/>
        <v>4.555466376164748</v>
      </c>
      <c r="F18" s="19">
        <f t="shared" si="3"/>
        <v>-1.8648198857480702</v>
      </c>
      <c r="G18" s="15">
        <f t="shared" si="2"/>
        <v>-0.0758645285513878</v>
      </c>
      <c r="H18" s="12" t="s">
        <v>34</v>
      </c>
    </row>
    <row r="19" spans="1:8" s="6" customFormat="1" ht="26.25" customHeight="1">
      <c r="A19" s="11" t="s">
        <v>18</v>
      </c>
      <c r="B19" s="18">
        <v>47520.05430835949</v>
      </c>
      <c r="C19" s="14">
        <f t="shared" si="0"/>
        <v>10.890474360133705</v>
      </c>
      <c r="D19" s="18">
        <v>45008.91325800384</v>
      </c>
      <c r="E19" s="14">
        <f t="shared" si="1"/>
        <v>11.769950748289691</v>
      </c>
      <c r="F19" s="19">
        <f t="shared" si="3"/>
        <v>-5.284381692960105</v>
      </c>
      <c r="G19" s="15">
        <f t="shared" si="2"/>
        <v>-0.5754942333634194</v>
      </c>
      <c r="H19" s="12" t="s">
        <v>35</v>
      </c>
    </row>
    <row r="20" spans="1:8" s="6" customFormat="1" ht="26.25" customHeight="1">
      <c r="A20" s="11" t="s">
        <v>19</v>
      </c>
      <c r="B20" s="18">
        <v>27472.255017099676</v>
      </c>
      <c r="C20" s="14">
        <f t="shared" si="0"/>
        <v>6.295992149700622</v>
      </c>
      <c r="D20" s="18">
        <v>24505.565988885835</v>
      </c>
      <c r="E20" s="14">
        <f t="shared" si="1"/>
        <v>6.408270803935895</v>
      </c>
      <c r="F20" s="19">
        <f t="shared" si="3"/>
        <v>-10.798855159022336</v>
      </c>
      <c r="G20" s="15">
        <f t="shared" si="2"/>
        <v>-0.6798950730695869</v>
      </c>
      <c r="H20" s="12" t="s">
        <v>36</v>
      </c>
    </row>
    <row r="21" spans="1:8" s="6" customFormat="1" ht="26.25" customHeight="1">
      <c r="A21" s="11" t="s">
        <v>20</v>
      </c>
      <c r="B21" s="18">
        <v>17683.31601690317</v>
      </c>
      <c r="C21" s="14">
        <f t="shared" si="0"/>
        <v>4.052598476309989</v>
      </c>
      <c r="D21" s="18">
        <v>15685.953130360953</v>
      </c>
      <c r="E21" s="14">
        <f t="shared" si="1"/>
        <v>4.101918540579244</v>
      </c>
      <c r="F21" s="19">
        <f t="shared" si="3"/>
        <v>-11.29518289800947</v>
      </c>
      <c r="G21" s="15">
        <f t="shared" si="2"/>
        <v>-0.45774841002115835</v>
      </c>
      <c r="H21" s="12" t="s">
        <v>37</v>
      </c>
    </row>
    <row r="22" spans="1:8" s="6" customFormat="1" ht="26.25" customHeight="1">
      <c r="A22" s="11" t="s">
        <v>21</v>
      </c>
      <c r="B22" s="18">
        <v>15249.815394052732</v>
      </c>
      <c r="C22" s="14">
        <f t="shared" si="0"/>
        <v>3.494897595613396</v>
      </c>
      <c r="D22" s="18">
        <v>13288.856558158703</v>
      </c>
      <c r="E22" s="14">
        <f t="shared" si="1"/>
        <v>3.475071399614397</v>
      </c>
      <c r="F22" s="19">
        <f t="shared" si="3"/>
        <v>-12.85890212584988</v>
      </c>
      <c r="G22" s="15">
        <f t="shared" si="2"/>
        <v>-0.44940546121860725</v>
      </c>
      <c r="H22" s="12" t="s">
        <v>38</v>
      </c>
    </row>
    <row r="23" spans="1:8" s="6" customFormat="1" ht="26.25" customHeight="1">
      <c r="A23" s="11" t="s">
        <v>22</v>
      </c>
      <c r="B23" s="18">
        <v>29932.23378615751</v>
      </c>
      <c r="C23" s="14">
        <f t="shared" si="0"/>
        <v>6.859761196281547</v>
      </c>
      <c r="D23" s="18">
        <v>30578.241878386725</v>
      </c>
      <c r="E23" s="14">
        <f t="shared" si="1"/>
        <v>7.9962917303696495</v>
      </c>
      <c r="F23" s="19">
        <f t="shared" si="3"/>
        <v>2.1582354890197664</v>
      </c>
      <c r="G23" s="15">
        <f t="shared" si="2"/>
        <v>0.14804980060015482</v>
      </c>
      <c r="H23" s="12" t="s">
        <v>39</v>
      </c>
    </row>
    <row r="24" spans="1:8" s="6" customFormat="1" ht="26.25" customHeight="1">
      <c r="A24" s="11" t="s">
        <v>23</v>
      </c>
      <c r="B24" s="18">
        <v>6916.880157579209</v>
      </c>
      <c r="C24" s="14">
        <f t="shared" si="0"/>
        <v>1.5851856043645685</v>
      </c>
      <c r="D24" s="18">
        <v>7065.864977983107</v>
      </c>
      <c r="E24" s="14">
        <f t="shared" si="1"/>
        <v>1.8477425195361088</v>
      </c>
      <c r="F24" s="19">
        <f t="shared" si="3"/>
        <v>2.1539309198620016</v>
      </c>
      <c r="G24" s="15">
        <f t="shared" si="2"/>
        <v>0.034143802869609774</v>
      </c>
      <c r="H24" s="12" t="s">
        <v>40</v>
      </c>
    </row>
    <row r="25" spans="1:8" s="6" customFormat="1" ht="26.25" customHeight="1">
      <c r="A25" s="11" t="s">
        <v>24</v>
      </c>
      <c r="B25" s="18">
        <v>3855.810240909711</v>
      </c>
      <c r="C25" s="14">
        <f t="shared" si="0"/>
        <v>0.8836606602695153</v>
      </c>
      <c r="D25" s="18">
        <v>3796.5529372387673</v>
      </c>
      <c r="E25" s="14">
        <f t="shared" si="1"/>
        <v>0.992808709431094</v>
      </c>
      <c r="F25" s="19">
        <f t="shared" si="3"/>
        <v>-1.5368314301941077</v>
      </c>
      <c r="G25" s="15">
        <f t="shared" si="2"/>
        <v>-0.013580374763282705</v>
      </c>
      <c r="H25" s="12" t="s">
        <v>41</v>
      </c>
    </row>
    <row r="26" spans="1:8" s="6" customFormat="1" ht="26.25" customHeight="1">
      <c r="A26" s="11" t="s">
        <v>25</v>
      </c>
      <c r="B26" s="18">
        <v>1357.5974869919999</v>
      </c>
      <c r="C26" s="14">
        <f t="shared" si="0"/>
        <v>0.31112928717481375</v>
      </c>
      <c r="D26" s="18">
        <v>601.5596752497974</v>
      </c>
      <c r="E26" s="14">
        <f t="shared" si="1"/>
        <v>0.1573094580013699</v>
      </c>
      <c r="F26" s="19">
        <f t="shared" si="3"/>
        <v>-55.68939387309412</v>
      </c>
      <c r="G26" s="15">
        <f t="shared" si="2"/>
        <v>-0.17326601418933216</v>
      </c>
      <c r="H26" s="12" t="s">
        <v>42</v>
      </c>
    </row>
    <row r="27" spans="1:8" s="6" customFormat="1" ht="26.25" customHeight="1">
      <c r="A27" s="11" t="s">
        <v>26</v>
      </c>
      <c r="B27" s="18">
        <v>1993.6989203962821</v>
      </c>
      <c r="C27" s="14">
        <f t="shared" si="0"/>
        <v>0.4569087154974576</v>
      </c>
      <c r="D27" s="18">
        <v>1772.627121268333</v>
      </c>
      <c r="E27" s="14">
        <f t="shared" si="1"/>
        <v>0.4635467155764011</v>
      </c>
      <c r="F27" s="19">
        <f t="shared" si="3"/>
        <v>-11.088524795108345</v>
      </c>
      <c r="G27" s="15">
        <f t="shared" si="2"/>
        <v>-0.050664436208946624</v>
      </c>
      <c r="H27" s="12" t="s">
        <v>43</v>
      </c>
    </row>
    <row r="28" spans="1:8" s="6" customFormat="1" ht="26.25" customHeight="1">
      <c r="A28" s="11" t="s">
        <v>27</v>
      </c>
      <c r="B28" s="18">
        <v>2186.575681069928</v>
      </c>
      <c r="C28" s="14">
        <f t="shared" si="0"/>
        <v>0.5011115146599256</v>
      </c>
      <c r="D28" s="18">
        <v>2201.35711444331</v>
      </c>
      <c r="E28" s="14">
        <f t="shared" si="1"/>
        <v>0.5756607511910404</v>
      </c>
      <c r="F28" s="19">
        <f t="shared" si="3"/>
        <v>0.6760083129685679</v>
      </c>
      <c r="G28" s="15">
        <f t="shared" si="2"/>
        <v>0.0033875554963437994</v>
      </c>
      <c r="H28" s="12" t="s">
        <v>44</v>
      </c>
    </row>
    <row r="29" spans="1:8" ht="19.5" customHeight="1">
      <c r="A29" s="8" t="s">
        <v>8</v>
      </c>
      <c r="B29" s="13">
        <f>SUM(B10:B28)</f>
        <v>436345.12820042187</v>
      </c>
      <c r="C29" s="13">
        <f>SUM(C10:C28)</f>
        <v>100.00000000000003</v>
      </c>
      <c r="D29" s="13">
        <f>SUM(D10:D28)</f>
        <v>382405.28121618653</v>
      </c>
      <c r="E29" s="13">
        <f>SUM(E10:E28)</f>
        <v>99.99999999999999</v>
      </c>
      <c r="F29" s="20">
        <f t="shared" si="3"/>
        <v>-12.361739251379866</v>
      </c>
      <c r="G29" s="16">
        <f t="shared" si="2"/>
        <v>-12.361739251379863</v>
      </c>
      <c r="H29" s="9" t="s">
        <v>9</v>
      </c>
    </row>
    <row r="30" spans="1:8" ht="12">
      <c r="A30" s="22" t="s">
        <v>53</v>
      </c>
      <c r="H30" s="21" t="s">
        <v>51</v>
      </c>
    </row>
    <row r="31" spans="1:8" ht="12">
      <c r="A31" s="23" t="s">
        <v>54</v>
      </c>
      <c r="B31" s="17"/>
      <c r="C31" s="10"/>
      <c r="D31" s="17"/>
      <c r="E31" s="10"/>
      <c r="H31" s="21" t="s">
        <v>52</v>
      </c>
    </row>
    <row r="32" spans="5:8" ht="12">
      <c r="E32" s="10"/>
      <c r="H32" s="21"/>
    </row>
  </sheetData>
  <sheetProtection/>
  <mergeCells count="13">
    <mergeCell ref="A3:H3"/>
    <mergeCell ref="A4:H4"/>
    <mergeCell ref="A5:H5"/>
    <mergeCell ref="A7:A9"/>
    <mergeCell ref="B7:C7"/>
    <mergeCell ref="D7:E7"/>
    <mergeCell ref="F7:F9"/>
    <mergeCell ref="G7:G9"/>
    <mergeCell ref="H7:H9"/>
    <mergeCell ref="B8:B9"/>
    <mergeCell ref="C8:C9"/>
    <mergeCell ref="D8:D9"/>
    <mergeCell ref="E8:E9"/>
  </mergeCells>
  <printOptions horizontalCentered="1"/>
  <pageMargins left="0.196850393700787" right="0.17" top="0.196850393700787" bottom="0.393700787401575" header="0.511811023622047" footer="0.511811023622047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- Emirate of Dubai</dc:title>
  <dc:subject/>
  <dc:creator>Thuraya Saif Saeed AlKharoosi</dc:creator>
  <cp:keywords/>
  <dc:description/>
  <cp:lastModifiedBy>Mayss Nabil Alkarad</cp:lastModifiedBy>
  <cp:lastPrinted>2017-01-19T05:27:09Z</cp:lastPrinted>
  <dcterms:created xsi:type="dcterms:W3CDTF">2012-12-09T05:49:00Z</dcterms:created>
  <dcterms:modified xsi:type="dcterms:W3CDTF">2022-05-13T03:15:26Z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2020-12-31T00:00:00Z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الجارية </vt:lpwstr>
  </property>
</Properties>
</file>